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8 DATOS RELEVANTES\8.2 CANDIDATURAS ELECTAS\8.2.1 REELECCIÓN\EXCEL\"/>
    </mc:Choice>
  </mc:AlternateContent>
  <xr:revisionPtr revIDLastSave="0" documentId="13_ncr:1_{27A9099E-34BD-49F9-B92E-BEFED2A1081C}" xr6:coauthVersionLast="47" xr6:coauthVersionMax="47" xr10:uidLastSave="{00000000-0000-0000-0000-000000000000}"/>
  <bookViews>
    <workbookView xWindow="780" yWindow="780" windowWidth="28035" windowHeight="15060" xr2:uid="{4E3CA3E3-F1C6-4F51-ACB1-929E2EABB5CA}"/>
  </bookViews>
  <sheets>
    <sheet name="REELECIÓN" sheetId="1" r:id="rId1"/>
  </sheets>
  <definedNames>
    <definedName name="_xlnm.Print_Area" localSheetId="0">REELECIÓN!$A$1:$P$28</definedName>
    <definedName name="_xlnm.Print_Titles" localSheetId="0">REELECIÓN!$1:$2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  <c r="J19" i="1"/>
  <c r="J18" i="1"/>
  <c r="J17" i="1"/>
  <c r="J20" i="1" l="1"/>
  <c r="K18" i="1" s="1"/>
  <c r="K20" i="1" l="1"/>
  <c r="K17" i="1"/>
  <c r="K19" i="1"/>
  <c r="J9" i="1"/>
  <c r="K8" i="1" s="1"/>
  <c r="K6" i="1" l="1"/>
  <c r="K7" i="1"/>
  <c r="K9" i="1" l="1"/>
</calcChain>
</file>

<file path=xl/sharedStrings.xml><?xml version="1.0" encoding="utf-8"?>
<sst xmlns="http://schemas.openxmlformats.org/spreadsheetml/2006/main" count="104" uniqueCount="38">
  <si>
    <t>TOTAL</t>
  </si>
  <si>
    <t>PERTENECE A</t>
  </si>
  <si>
    <t>NOMBRE COMPLETO</t>
  </si>
  <si>
    <t>SEXO</t>
  </si>
  <si>
    <t>PARTIDO</t>
  </si>
  <si>
    <t>%</t>
  </si>
  <si>
    <t>CANDIDATURAS ELECTAS POR LA VÍA DE LA REELECCIÓN</t>
  </si>
  <si>
    <t>ELECCIÓN</t>
  </si>
  <si>
    <t>PROPIETARIO/A</t>
  </si>
  <si>
    <t>MORENA</t>
  </si>
  <si>
    <t>CANDIDATOS/AS</t>
  </si>
  <si>
    <t>AYUNTAMIENTOS</t>
  </si>
  <si>
    <t>JUNTAS MUNICIPALES</t>
  </si>
  <si>
    <t>CANDIDATURAS ELECTAS POR LA VÍA DE LA REELECCIÓN POR ELECCIÓN</t>
  </si>
  <si>
    <t>DIPUTACIONES LOCALES</t>
  </si>
  <si>
    <t>MOVIMIENTO CIUDADANO</t>
  </si>
  <si>
    <t>SIGAMOS HACIENDO HISTORIA EN CAMPECHE</t>
  </si>
  <si>
    <t>PAN</t>
  </si>
  <si>
    <t>PAUL ALFREDO ARCE ONTIVEROS</t>
  </si>
  <si>
    <t>HIPSI MARISOL ESTRELLA GUILLERMO</t>
  </si>
  <si>
    <t>MONICA FERNANDEZ MONTUFAR</t>
  </si>
  <si>
    <t>JORGE PEREZ FALCONI</t>
  </si>
  <si>
    <t>DALILA DEL CARMEN MATA PEREZ</t>
  </si>
  <si>
    <t>BALBINA ALEJANDRA HIDALGO ZAVALA</t>
  </si>
  <si>
    <t>MARICELA FLORES MOO</t>
  </si>
  <si>
    <t>JOSE ANTONIO JIMENEZ GUTIERREZ</t>
  </si>
  <si>
    <t>BIBY KAREN RABELO DE LA TORRE</t>
  </si>
  <si>
    <t>YESMY YARET DEL PILAR CASTILLO COUOH</t>
  </si>
  <si>
    <t>ERICKA YUVISA CANCHE RODRIGUEZ</t>
  </si>
  <si>
    <t>PABLO GUTIERREZ LAZARUS</t>
  </si>
  <si>
    <t>JULIO MANUEL SANCHEZ SOLIS</t>
  </si>
  <si>
    <t>CLAUDETH SARRICOLEA CASTILLEJO</t>
  </si>
  <si>
    <t>FRANCISCO ALEX GUZMAN PERALTA</t>
  </si>
  <si>
    <t>LOURDES THAILY SALA GOMEZ</t>
  </si>
  <si>
    <t>H</t>
  </si>
  <si>
    <t>M</t>
  </si>
  <si>
    <t>PARTIDO/COALICIÓN</t>
  </si>
  <si>
    <t>CANDIDATURAS ELECTAS POR LA VÍA DE LA REELECCIÓN POR PARTIDO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</si>
</sst>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660033"/>
        <bgColor indexed="64"/>
      </patternFill>
    </fill>
  </fills>
  <borders count="2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vertical="center"/>
    </xf>
    <xf numFmtId="164" fontId="0" fillId="0" borderId="0" xfId="1" applyNumberFormat="1" applyFont="1" applyFill="1" applyBorder="1" applyAlignment="1">
      <alignment horizontal="center" vertical="center"/>
    </xf>
    <xf numFmtId="10" fontId="7" fillId="0" borderId="1" xfId="0" applyNumberFormat="1" applyFont="1" applyBorder="1" applyAlignment="1">
      <alignment vertical="center"/>
    </xf>
    <xf numFmtId="10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0033"/>
      <color rgb="FFFF6600"/>
      <color rgb="FF8000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95250005676548E-2"/>
          <c:y val="4.1431261770244823E-2"/>
          <c:w val="0.78335182210145549"/>
          <c:h val="0.95856873822975519"/>
        </c:manualLayout>
      </c:layout>
      <c:pieChart>
        <c:varyColors val="1"/>
        <c:ser>
          <c:idx val="0"/>
          <c:order val="0"/>
          <c:tx>
            <c:strRef>
              <c:f>REELECIÓN!$K$5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2FD-4C9B-B68E-95F238FDDA25}"/>
              </c:ext>
            </c:extLst>
          </c:dPt>
          <c:dPt>
            <c:idx val="1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2FD-4C9B-B68E-95F238FDDA25}"/>
              </c:ext>
            </c:extLst>
          </c:dPt>
          <c:dPt>
            <c:idx val="2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2FD-4C9B-B68E-95F238FDDA25}"/>
              </c:ext>
            </c:extLst>
          </c:dPt>
          <c:dPt>
            <c:idx val="3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2FD-4C9B-B68E-95F238FDDA25}"/>
              </c:ext>
            </c:extLst>
          </c:dPt>
          <c:dPt>
            <c:idx val="4"/>
            <c:bubble3D val="0"/>
            <c:spPr>
              <a:solidFill>
                <a:schemeClr val="bg2">
                  <a:lumMod val="2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2FD-4C9B-B68E-95F238FDDA25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2FD-4C9B-B68E-95F238FDDA2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DF6D497-5B40-4CEB-AC38-D7B699FE995E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2C5B010B-7C36-4F2E-8BFF-4AC615E37691}" type="VALUE">
                      <a:rPr lang="en-US" baseline="0"/>
                      <a:pPr/>
                      <a:t>[VALOR]</a:t>
                    </a:fld>
                    <a:endParaRPr lang="es-MX"/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754260759998193"/>
                      <c:h val="0.1982439635160497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2FD-4C9B-B68E-95F238FDDA2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AC3350C-2C93-44B1-9685-CC1FC6815952}" type="CATEGORYNAME">
                      <a:rPr lang="en-US"/>
                      <a:pPr/>
                      <a:t>[NOMBRE DE CATEGORÍA]</a:t>
                    </a:fld>
                    <a:endParaRPr lang="en-US"/>
                  </a:p>
                  <a:p>
                    <a:fld id="{A2B90845-3FAC-48DC-B571-BA6F14E9A9BA}" type="VALUE">
                      <a:rPr lang="en-US" baseline="0"/>
                      <a:pPr/>
                      <a:t>[VALOR]</a:t>
                    </a:fld>
                    <a:endParaRPr lang="es-MX"/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329152676967857"/>
                      <c:h val="0.1982439635160497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2FD-4C9B-B68E-95F238FDDA2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69EC7AF-C172-4CFF-94EE-BB0864B8EEEA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0F41B8E1-938B-4C68-9DB8-5AA121EBD74C}" type="VALUE">
                      <a:rPr lang="en-US" baseline="0"/>
                      <a:pPr/>
                      <a:t>[VALOR]</a:t>
                    </a:fld>
                    <a:endParaRPr lang="es-MX"/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30369473645576"/>
                      <c:h val="0.1982439635160497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2FD-4C9B-B68E-95F238FDDA2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1EBF2C6-5BDD-46EB-89EF-2C55256E64CF}" type="CATEGORYNAME">
                      <a:rPr lang="en-US"/>
                      <a:pPr/>
                      <a:t>[NOMBRE DE CATEGORÍA]</a:t>
                    </a:fld>
                    <a:endParaRPr lang="es-MX"/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2FD-4C9B-B68E-95F238FDDA2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35177EA-2F07-4058-B5AD-B996CF01B3C5}" type="CATEGORYNAME">
                      <a:rPr lang="en-US"/>
                      <a:pPr/>
                      <a:t>[NOMBRE DE CATEGORÍA]</a:t>
                    </a:fld>
                    <a:endParaRPr lang="es-MX"/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82FD-4C9B-B68E-95F238FDDA2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2F66680-075B-4267-9F7E-247ACA7C5C86}" type="CATEGORYNAME">
                      <a:rPr lang="en-US"/>
                      <a:pPr/>
                      <a:t>[NOMBRE DE CATEGORÍA]</a:t>
                    </a:fld>
                    <a:endParaRPr lang="es-MX"/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82FD-4C9B-B68E-95F238FDDA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REELECIÓN!$I$6:$I$8</c:f>
              <c:strCache>
                <c:ptCount val="3"/>
                <c:pt idx="0">
                  <c:v>DIPUTACIONES LOCALES</c:v>
                </c:pt>
                <c:pt idx="1">
                  <c:v>AYUNTAMIENTOS</c:v>
                </c:pt>
                <c:pt idx="2">
                  <c:v>JUNTAS MUNICIPALES</c:v>
                </c:pt>
              </c:strCache>
            </c:strRef>
          </c:cat>
          <c:val>
            <c:numRef>
              <c:f>REELECIÓN!$K$6:$K$8</c:f>
              <c:numCache>
                <c:formatCode>0.00%</c:formatCode>
                <c:ptCount val="3"/>
                <c:pt idx="0">
                  <c:v>0.5</c:v>
                </c:pt>
                <c:pt idx="1">
                  <c:v>0.5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2FD-4C9B-B68E-95F238FDDA2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REELECIÓN!$K$16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E98-4116-8CCC-8CCDF79B601A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E98-4116-8CCC-8CCDF79B601A}"/>
              </c:ext>
            </c:extLst>
          </c:dPt>
          <c:dPt>
            <c:idx val="2"/>
            <c:bubble3D val="0"/>
            <c:spPr>
              <a:solidFill>
                <a:srgbClr val="66003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E98-4116-8CCC-8CCDF79B601A}"/>
              </c:ext>
            </c:extLst>
          </c:dPt>
          <c:dLbls>
            <c:dLbl>
              <c:idx val="0"/>
              <c:layout>
                <c:manualLayout>
                  <c:x val="-3.9450953036638606E-2"/>
                  <c:y val="8.6077344991205035E-2"/>
                </c:manualLayout>
              </c:layout>
              <c:tx>
                <c:rich>
                  <a:bodyPr/>
                  <a:lstStyle/>
                  <a:p>
                    <a:fld id="{0EC2EA1C-D208-4F5F-B6F8-BD63B6111978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endParaRPr lang="en-US">
                      <a:solidFill>
                        <a:schemeClr val="bg1"/>
                      </a:solidFill>
                    </a:endParaRPr>
                  </a:p>
                  <a:p>
                    <a:fld id="{EC19E6F8-0E86-457A-8C45-E7BE288F26B7}" type="VALUE">
                      <a:rPr lang="en-US" baseline="0">
                        <a:solidFill>
                          <a:schemeClr val="bg1"/>
                        </a:solidFill>
                      </a:rPr>
                      <a:pPr/>
                      <a:t>[VALOR]</a:t>
                    </a:fld>
                    <a:endParaRPr lang="es-MX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E98-4116-8CCC-8CCDF79B601A}"/>
                </c:ext>
              </c:extLst>
            </c:dLbl>
            <c:dLbl>
              <c:idx val="1"/>
              <c:layout>
                <c:manualLayout>
                  <c:x val="-0.22073288690181961"/>
                  <c:y val="-8.0047735939711276E-2"/>
                </c:manualLayout>
              </c:layout>
              <c:tx>
                <c:rich>
                  <a:bodyPr/>
                  <a:lstStyle/>
                  <a:p>
                    <a:fld id="{2B552DA4-5808-4637-9D5E-23F05B9F5D4C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endParaRPr lang="en-US">
                      <a:solidFill>
                        <a:schemeClr val="bg1"/>
                      </a:solidFill>
                    </a:endParaRPr>
                  </a:p>
                  <a:p>
                    <a:fld id="{4FD92479-08F7-476C-8586-0E87C341FDFF}" type="VALUE">
                      <a:rPr lang="en-US" baseline="0">
                        <a:solidFill>
                          <a:schemeClr val="bg1"/>
                        </a:solidFill>
                      </a:rPr>
                      <a:pPr/>
                      <a:t>[VALOR]</a:t>
                    </a:fld>
                    <a:endParaRPr lang="es-MX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E98-4116-8CCC-8CCDF79B601A}"/>
                </c:ext>
              </c:extLst>
            </c:dLbl>
            <c:dLbl>
              <c:idx val="2"/>
              <c:layout>
                <c:manualLayout>
                  <c:x val="0.20072519417029092"/>
                  <c:y val="2.0945862435040312E-2"/>
                </c:manualLayout>
              </c:layout>
              <c:tx>
                <c:rich>
                  <a:bodyPr/>
                  <a:lstStyle/>
                  <a:p>
                    <a:fld id="{5A7EA264-4A5A-4166-AE42-92851379F18F}" type="CATEGORYNAME">
                      <a:rPr lang="en-US"/>
                      <a:pPr/>
                      <a:t>[NOMBRE DE CATEGORÍA]</a:t>
                    </a:fld>
                    <a:endParaRPr lang="en-US"/>
                  </a:p>
                  <a:p>
                    <a:fld id="{C2C29456-B9DF-4122-A4F5-000E0C23C573}" type="VALUE">
                      <a:rPr lang="en-US" baseline="0"/>
                      <a:pPr/>
                      <a:t>[VALOR]</a:t>
                    </a:fld>
                    <a:endParaRPr lang="es-MX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E98-4116-8CCC-8CCDF79B601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REELECIÓN!$I$17:$I$19</c:f>
              <c:strCache>
                <c:ptCount val="3"/>
                <c:pt idx="0">
                  <c:v>PAN</c:v>
                </c:pt>
                <c:pt idx="1">
                  <c:v>MOVIMIENTO CIUDADANO</c:v>
                </c:pt>
                <c:pt idx="2">
                  <c:v>MORENA</c:v>
                </c:pt>
              </c:strCache>
            </c:strRef>
          </c:cat>
          <c:val>
            <c:numRef>
              <c:f>REELECIÓN!$K$17:$K$19</c:f>
              <c:numCache>
                <c:formatCode>0.00%</c:formatCode>
                <c:ptCount val="3"/>
                <c:pt idx="0">
                  <c:v>6.25E-2</c:v>
                </c:pt>
                <c:pt idx="1">
                  <c:v>0.4375</c:v>
                </c:pt>
                <c:pt idx="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98-4116-8CCC-8CCDF79B601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1759323</xdr:colOff>
      <xdr:row>1</xdr:row>
      <xdr:rowOff>0</xdr:rowOff>
    </xdr:from>
    <xdr:to>
      <xdr:col>15</xdr:col>
      <xdr:colOff>941294</xdr:colOff>
      <xdr:row>12</xdr:row>
      <xdr:rowOff>179294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30E1AA6-E334-41DC-BE70-89868E7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1397934</xdr:colOff>
      <xdr:row>14</xdr:row>
      <xdr:rowOff>118783</xdr:rowOff>
    </xdr:from>
    <xdr:to>
      <xdr:col>16</xdr:col>
      <xdr:colOff>85725</xdr:colOff>
      <xdr:row>27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E80248F-777C-4EFB-9C1B-BDF267F9E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DDE30-EA3F-463A-AB85-4CC4CD1C4FDB}">
  <dimension ref="A1:AD37"/>
  <sheetViews>
    <sheetView tabSelected="1" view="pageBreakPreview" zoomScaleNormal="100" zoomScaleSheetLayoutView="100" workbookViewId="0">
      <selection activeCell="E8" sqref="E8"/>
    </sheetView>
  </sheetViews>
  <sheetFormatPr baseColWidth="10" defaultRowHeight="15" x14ac:dyDescent="0.25"/>
  <cols>
    <col min="1" max="1" width="13.140625" style="6" customWidth="1"/>
    <col min="2" max="2" width="18.85546875" style="3" bestFit="1" customWidth="1"/>
    <col min="3" max="3" width="34" style="3" bestFit="1" customWidth="1"/>
    <col min="4" max="4" width="19.28515625" style="4" bestFit="1" customWidth="1"/>
    <col min="5" max="5" width="38.85546875" style="3" bestFit="1" customWidth="1"/>
    <col min="6" max="6" width="15.7109375" style="5" bestFit="1" customWidth="1"/>
    <col min="7" max="7" width="13.140625" style="5" customWidth="1"/>
    <col min="8" max="8" width="5.140625" style="3" customWidth="1"/>
    <col min="9" max="9" width="22.7109375" style="5" bestFit="1" customWidth="1"/>
    <col min="10" max="10" width="13.5703125" style="3" customWidth="1"/>
    <col min="11" max="11" width="9.28515625" style="5" customWidth="1"/>
    <col min="12" max="12" width="26.5703125" style="3" customWidth="1"/>
    <col min="13" max="13" width="10.140625" style="3" customWidth="1"/>
    <col min="14" max="14" width="14.85546875" style="5" customWidth="1"/>
    <col min="15" max="15" width="10.140625" style="3" customWidth="1"/>
    <col min="16" max="16" width="14.85546875" style="5" customWidth="1"/>
    <col min="17" max="17" width="10.140625" style="3" customWidth="1"/>
    <col min="18" max="18" width="14.85546875" style="5" customWidth="1"/>
    <col min="19" max="19" width="10.140625" style="3" customWidth="1"/>
    <col min="20" max="20" width="14.85546875" style="5" customWidth="1"/>
    <col min="21" max="21" width="10.140625" style="3" customWidth="1"/>
    <col min="22" max="22" width="14.85546875" style="5" customWidth="1"/>
    <col min="23" max="23" width="10.140625" style="3" customWidth="1"/>
    <col min="24" max="24" width="14.85546875" style="5" customWidth="1"/>
    <col min="25" max="25" width="10.140625" style="3" customWidth="1"/>
    <col min="26" max="26" width="14.85546875" style="5" customWidth="1"/>
    <col min="27" max="27" width="10.140625" style="3" customWidth="1"/>
    <col min="28" max="28" width="15.7109375" style="3" customWidth="1"/>
    <col min="29" max="29" width="12.7109375" style="3" customWidth="1"/>
    <col min="30" max="30" width="19.42578125" style="5" customWidth="1"/>
  </cols>
  <sheetData>
    <row r="1" spans="1:30" s="1" customFormat="1" ht="49.5" customHeight="1" x14ac:dyDescent="0.2">
      <c r="A1" s="23" t="s">
        <v>6</v>
      </c>
      <c r="B1" s="23"/>
      <c r="C1" s="23"/>
      <c r="D1" s="23"/>
      <c r="E1" s="23"/>
      <c r="F1" s="23"/>
      <c r="G1" s="23"/>
      <c r="H1" s="23" t="s">
        <v>6</v>
      </c>
      <c r="I1" s="23"/>
      <c r="J1" s="23"/>
      <c r="K1" s="23"/>
      <c r="L1" s="23"/>
      <c r="M1" s="23"/>
      <c r="N1" s="23"/>
      <c r="O1" s="23"/>
      <c r="P1" s="23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s="1" customFormat="1" ht="17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11"/>
      <c r="G3" s="11"/>
      <c r="H3" s="24" t="s">
        <v>13</v>
      </c>
      <c r="I3" s="24"/>
      <c r="J3" s="24"/>
      <c r="K3" s="24"/>
      <c r="L3" s="24"/>
    </row>
    <row r="4" spans="1:30" x14ac:dyDescent="0.25">
      <c r="A4" s="7"/>
      <c r="G4" s="7"/>
      <c r="I4" s="18"/>
      <c r="K4" s="18"/>
    </row>
    <row r="5" spans="1:30" x14ac:dyDescent="0.25">
      <c r="A5" s="11"/>
      <c r="G5" s="11"/>
      <c r="I5" s="8" t="s">
        <v>7</v>
      </c>
      <c r="J5" s="8" t="s">
        <v>10</v>
      </c>
      <c r="K5" s="8" t="s">
        <v>0</v>
      </c>
    </row>
    <row r="6" spans="1:30" x14ac:dyDescent="0.25">
      <c r="A6" s="11"/>
      <c r="B6" s="25" t="s">
        <v>7</v>
      </c>
      <c r="C6" s="26" t="s">
        <v>36</v>
      </c>
      <c r="D6" s="25" t="s">
        <v>8</v>
      </c>
      <c r="E6" s="25"/>
      <c r="F6" s="25"/>
      <c r="G6" s="12"/>
      <c r="I6" s="9" t="s">
        <v>14</v>
      </c>
      <c r="J6" s="9">
        <f>COUNTIF($B$8:$B$23,I6)</f>
        <v>8</v>
      </c>
      <c r="K6" s="19">
        <f>J6/J9</f>
        <v>0.5</v>
      </c>
    </row>
    <row r="7" spans="1:30" x14ac:dyDescent="0.25">
      <c r="A7" s="13"/>
      <c r="B7" s="25"/>
      <c r="C7" s="26"/>
      <c r="D7" s="8" t="s">
        <v>1</v>
      </c>
      <c r="E7" s="8" t="s">
        <v>2</v>
      </c>
      <c r="F7" s="8" t="s">
        <v>3</v>
      </c>
      <c r="G7" s="16"/>
      <c r="I7" s="9" t="s">
        <v>11</v>
      </c>
      <c r="J7" s="9">
        <f t="shared" ref="J7:J8" si="0">COUNTIF($B$8:$B$23,I7)</f>
        <v>8</v>
      </c>
      <c r="K7" s="19">
        <f>J7/J9</f>
        <v>0.5</v>
      </c>
    </row>
    <row r="8" spans="1:30" x14ac:dyDescent="0.25">
      <c r="A8" s="13"/>
      <c r="B8" s="17" t="s">
        <v>14</v>
      </c>
      <c r="C8" s="17" t="s">
        <v>15</v>
      </c>
      <c r="D8" s="17" t="s">
        <v>15</v>
      </c>
      <c r="E8" s="17" t="s">
        <v>18</v>
      </c>
      <c r="F8" s="9" t="s">
        <v>34</v>
      </c>
      <c r="G8" s="16"/>
      <c r="I8" s="9" t="s">
        <v>12</v>
      </c>
      <c r="J8" s="9">
        <f t="shared" si="0"/>
        <v>0</v>
      </c>
      <c r="K8" s="19">
        <f>J8/J9</f>
        <v>0</v>
      </c>
    </row>
    <row r="9" spans="1:30" x14ac:dyDescent="0.25">
      <c r="A9" s="13"/>
      <c r="B9" s="17" t="s">
        <v>14</v>
      </c>
      <c r="C9" s="17" t="s">
        <v>15</v>
      </c>
      <c r="D9" s="17" t="s">
        <v>15</v>
      </c>
      <c r="E9" s="17" t="s">
        <v>19</v>
      </c>
      <c r="F9" s="9" t="s">
        <v>35</v>
      </c>
      <c r="G9" s="16"/>
      <c r="I9" s="8" t="s">
        <v>0</v>
      </c>
      <c r="J9" s="8">
        <f>SUM(J6:J8)</f>
        <v>16</v>
      </c>
      <c r="K9" s="20">
        <f>SUM(K6:K8)</f>
        <v>1</v>
      </c>
    </row>
    <row r="10" spans="1:30" x14ac:dyDescent="0.25">
      <c r="A10" s="13"/>
      <c r="B10" s="17" t="s">
        <v>14</v>
      </c>
      <c r="C10" s="17" t="s">
        <v>15</v>
      </c>
      <c r="D10" s="17" t="s">
        <v>15</v>
      </c>
      <c r="E10" s="17" t="s">
        <v>20</v>
      </c>
      <c r="F10" s="9" t="s">
        <v>35</v>
      </c>
      <c r="G10" s="16"/>
      <c r="I10" s="14"/>
      <c r="J10" s="14"/>
      <c r="K10" s="15"/>
    </row>
    <row r="11" spans="1:30" x14ac:dyDescent="0.25">
      <c r="A11" s="13"/>
      <c r="B11" s="17" t="s">
        <v>14</v>
      </c>
      <c r="C11" s="17" t="s">
        <v>16</v>
      </c>
      <c r="D11" s="17" t="s">
        <v>9</v>
      </c>
      <c r="E11" s="17" t="s">
        <v>21</v>
      </c>
      <c r="F11" s="9" t="s">
        <v>34</v>
      </c>
      <c r="G11" s="16"/>
      <c r="I11" s="14"/>
      <c r="J11" s="14"/>
      <c r="K11" s="15"/>
    </row>
    <row r="12" spans="1:30" x14ac:dyDescent="0.25">
      <c r="A12" s="13"/>
      <c r="B12" s="17" t="s">
        <v>14</v>
      </c>
      <c r="C12" s="17" t="s">
        <v>16</v>
      </c>
      <c r="D12" s="17" t="s">
        <v>9</v>
      </c>
      <c r="E12" s="17" t="s">
        <v>22</v>
      </c>
      <c r="F12" s="9" t="s">
        <v>35</v>
      </c>
      <c r="G12" s="16"/>
      <c r="I12" s="14"/>
      <c r="J12" s="14"/>
      <c r="K12" s="15"/>
    </row>
    <row r="13" spans="1:30" x14ac:dyDescent="0.25">
      <c r="A13" s="13"/>
      <c r="B13" s="17" t="s">
        <v>14</v>
      </c>
      <c r="C13" s="17" t="s">
        <v>16</v>
      </c>
      <c r="D13" s="17" t="s">
        <v>9</v>
      </c>
      <c r="E13" s="17" t="s">
        <v>23</v>
      </c>
      <c r="F13" s="9" t="s">
        <v>35</v>
      </c>
      <c r="G13" s="16"/>
      <c r="I13" s="14"/>
      <c r="J13" s="14"/>
      <c r="K13" s="15"/>
    </row>
    <row r="14" spans="1:30" x14ac:dyDescent="0.25">
      <c r="A14" s="13"/>
      <c r="B14" s="17" t="s">
        <v>14</v>
      </c>
      <c r="C14" s="17" t="s">
        <v>9</v>
      </c>
      <c r="D14" s="17" t="s">
        <v>9</v>
      </c>
      <c r="E14" s="17" t="s">
        <v>24</v>
      </c>
      <c r="F14" s="9" t="s">
        <v>35</v>
      </c>
      <c r="G14" s="16"/>
      <c r="H14" s="24" t="s">
        <v>37</v>
      </c>
      <c r="I14" s="24"/>
      <c r="J14" s="24"/>
      <c r="K14" s="24"/>
      <c r="L14" s="24"/>
    </row>
    <row r="15" spans="1:30" x14ac:dyDescent="0.25">
      <c r="A15" s="13"/>
      <c r="B15" s="17" t="s">
        <v>14</v>
      </c>
      <c r="C15" s="17" t="s">
        <v>9</v>
      </c>
      <c r="D15" s="17" t="s">
        <v>9</v>
      </c>
      <c r="E15" s="17" t="s">
        <v>25</v>
      </c>
      <c r="F15" s="9" t="s">
        <v>34</v>
      </c>
      <c r="G15" s="16"/>
      <c r="I15" s="14"/>
      <c r="J15" s="14"/>
      <c r="K15" s="15"/>
    </row>
    <row r="16" spans="1:30" x14ac:dyDescent="0.25">
      <c r="A16" s="13"/>
      <c r="B16" s="17" t="s">
        <v>11</v>
      </c>
      <c r="C16" s="17" t="s">
        <v>15</v>
      </c>
      <c r="D16" s="17" t="s">
        <v>15</v>
      </c>
      <c r="E16" s="17" t="s">
        <v>26</v>
      </c>
      <c r="F16" s="9" t="s">
        <v>35</v>
      </c>
      <c r="G16" s="16"/>
      <c r="I16" s="8" t="s">
        <v>4</v>
      </c>
      <c r="J16" s="8" t="s">
        <v>10</v>
      </c>
      <c r="K16" s="8" t="s">
        <v>5</v>
      </c>
    </row>
    <row r="17" spans="1:11" x14ac:dyDescent="0.25">
      <c r="A17" s="13"/>
      <c r="B17" s="17" t="s">
        <v>11</v>
      </c>
      <c r="C17" s="17" t="s">
        <v>15</v>
      </c>
      <c r="D17" s="17" t="s">
        <v>15</v>
      </c>
      <c r="E17" s="17" t="s">
        <v>27</v>
      </c>
      <c r="F17" s="9" t="s">
        <v>35</v>
      </c>
      <c r="G17" s="16"/>
      <c r="I17" s="21" t="s">
        <v>17</v>
      </c>
      <c r="J17" s="9">
        <f>COUNTIF($D$8:$D$23,"PAN")</f>
        <v>1</v>
      </c>
      <c r="K17" s="22">
        <f>J17/$J$20</f>
        <v>6.25E-2</v>
      </c>
    </row>
    <row r="18" spans="1:11" x14ac:dyDescent="0.25">
      <c r="A18" s="13"/>
      <c r="B18" s="17" t="s">
        <v>11</v>
      </c>
      <c r="C18" s="17" t="s">
        <v>15</v>
      </c>
      <c r="D18" s="17" t="s">
        <v>15</v>
      </c>
      <c r="E18" s="17" t="s">
        <v>28</v>
      </c>
      <c r="F18" s="9" t="s">
        <v>35</v>
      </c>
      <c r="G18" s="16"/>
      <c r="I18" s="21" t="s">
        <v>15</v>
      </c>
      <c r="J18" s="9">
        <f>COUNTIF($D$8:$D$23,"MOVIMIENTO CIUDADANO")</f>
        <v>7</v>
      </c>
      <c r="K18" s="22">
        <f>J18/$J$20</f>
        <v>0.4375</v>
      </c>
    </row>
    <row r="19" spans="1:11" x14ac:dyDescent="0.25">
      <c r="A19" s="13"/>
      <c r="B19" s="17" t="s">
        <v>11</v>
      </c>
      <c r="C19" s="17" t="s">
        <v>16</v>
      </c>
      <c r="D19" s="17" t="s">
        <v>9</v>
      </c>
      <c r="E19" s="17" t="s">
        <v>29</v>
      </c>
      <c r="F19" s="9" t="s">
        <v>34</v>
      </c>
      <c r="G19" s="16"/>
      <c r="I19" s="21" t="s">
        <v>9</v>
      </c>
      <c r="J19" s="9">
        <f>COUNTIF($D$8:$D$23,"MORENA")</f>
        <v>8</v>
      </c>
      <c r="K19" s="22">
        <f>J19/$J$20</f>
        <v>0.5</v>
      </c>
    </row>
    <row r="20" spans="1:11" x14ac:dyDescent="0.25">
      <c r="A20" s="13"/>
      <c r="B20" s="17" t="s">
        <v>11</v>
      </c>
      <c r="C20" s="17" t="s">
        <v>16</v>
      </c>
      <c r="D20" s="17" t="s">
        <v>9</v>
      </c>
      <c r="E20" s="17" t="s">
        <v>30</v>
      </c>
      <c r="F20" s="9" t="s">
        <v>34</v>
      </c>
      <c r="G20" s="16"/>
      <c r="I20" s="8" t="s">
        <v>0</v>
      </c>
      <c r="J20" s="8">
        <f>SUM(J17:J19)</f>
        <v>16</v>
      </c>
      <c r="K20" s="20">
        <f>J20/$J$20</f>
        <v>1</v>
      </c>
    </row>
    <row r="21" spans="1:11" x14ac:dyDescent="0.25">
      <c r="A21" s="13"/>
      <c r="B21" s="17" t="s">
        <v>11</v>
      </c>
      <c r="C21" s="17" t="s">
        <v>16</v>
      </c>
      <c r="D21" s="17" t="s">
        <v>9</v>
      </c>
      <c r="E21" s="17" t="s">
        <v>31</v>
      </c>
      <c r="F21" s="9" t="s">
        <v>35</v>
      </c>
      <c r="G21" s="16"/>
      <c r="I21" s="18"/>
      <c r="K21" s="18"/>
    </row>
    <row r="22" spans="1:11" x14ac:dyDescent="0.25">
      <c r="A22" s="13"/>
      <c r="B22" s="17" t="s">
        <v>11</v>
      </c>
      <c r="C22" s="17" t="s">
        <v>17</v>
      </c>
      <c r="D22" s="17" t="s">
        <v>17</v>
      </c>
      <c r="E22" s="17" t="s">
        <v>32</v>
      </c>
      <c r="F22" s="9" t="s">
        <v>34</v>
      </c>
      <c r="G22" s="16"/>
      <c r="I22" s="18"/>
      <c r="K22" s="18"/>
    </row>
    <row r="23" spans="1:11" x14ac:dyDescent="0.25">
      <c r="A23" s="13"/>
      <c r="B23" s="17" t="s">
        <v>11</v>
      </c>
      <c r="C23" s="17" t="s">
        <v>15</v>
      </c>
      <c r="D23" s="17" t="s">
        <v>15</v>
      </c>
      <c r="E23" s="17" t="s">
        <v>33</v>
      </c>
      <c r="F23" s="9" t="s">
        <v>35</v>
      </c>
      <c r="G23" s="16"/>
      <c r="I23" s="18"/>
      <c r="K23" s="18"/>
    </row>
    <row r="24" spans="1:11" x14ac:dyDescent="0.25">
      <c r="A24" s="13"/>
      <c r="B24" s="14"/>
      <c r="C24" s="14"/>
      <c r="D24" s="14"/>
      <c r="E24" s="15"/>
      <c r="F24" s="14"/>
      <c r="G24" s="16"/>
      <c r="I24" s="18"/>
      <c r="K24" s="18"/>
    </row>
    <row r="25" spans="1:11" x14ac:dyDescent="0.25">
      <c r="A25" s="13"/>
      <c r="B25" s="14"/>
      <c r="C25" s="14"/>
      <c r="D25" s="14"/>
      <c r="E25" s="15"/>
      <c r="F25" s="14"/>
      <c r="G25" s="16"/>
      <c r="I25" s="18"/>
      <c r="K25" s="18"/>
    </row>
    <row r="26" spans="1:11" x14ac:dyDescent="0.25">
      <c r="A26" s="13"/>
      <c r="B26" s="14"/>
      <c r="C26" s="14"/>
      <c r="D26" s="14"/>
      <c r="E26" s="15"/>
      <c r="F26" s="14"/>
      <c r="G26" s="16"/>
    </row>
    <row r="27" spans="1:11" x14ac:dyDescent="0.25">
      <c r="A27" s="13"/>
      <c r="B27" s="14"/>
      <c r="C27" s="14"/>
      <c r="D27" s="14"/>
      <c r="E27" s="15"/>
      <c r="F27" s="14"/>
      <c r="G27" s="16"/>
    </row>
    <row r="28" spans="1:11" x14ac:dyDescent="0.25">
      <c r="B28" s="14"/>
      <c r="C28" s="14"/>
      <c r="D28" s="14"/>
      <c r="E28" s="15"/>
      <c r="F28" s="14"/>
    </row>
    <row r="29" spans="1:11" x14ac:dyDescent="0.25">
      <c r="B29" s="14"/>
      <c r="C29" s="14"/>
      <c r="D29" s="14"/>
      <c r="E29" s="15"/>
      <c r="F29" s="14"/>
    </row>
    <row r="30" spans="1:11" x14ac:dyDescent="0.25">
      <c r="B30" s="14"/>
      <c r="C30" s="14"/>
      <c r="D30" s="14"/>
      <c r="E30" s="15"/>
      <c r="F30" s="14"/>
    </row>
    <row r="31" spans="1:11" x14ac:dyDescent="0.25">
      <c r="B31" s="14"/>
      <c r="C31" s="14"/>
      <c r="D31" s="14"/>
      <c r="E31" s="15"/>
      <c r="F31" s="14"/>
    </row>
    <row r="32" spans="1:11" x14ac:dyDescent="0.25">
      <c r="B32" s="14"/>
      <c r="C32" s="14"/>
      <c r="D32" s="14"/>
      <c r="E32" s="15"/>
      <c r="F32" s="14"/>
    </row>
    <row r="33" spans="2:6" x14ac:dyDescent="0.25">
      <c r="B33" s="14"/>
      <c r="C33" s="14"/>
      <c r="D33" s="14"/>
      <c r="E33" s="15"/>
      <c r="F33" s="14"/>
    </row>
    <row r="34" spans="2:6" x14ac:dyDescent="0.25">
      <c r="B34" s="14"/>
      <c r="C34" s="14"/>
      <c r="D34" s="14"/>
      <c r="E34" s="15"/>
      <c r="F34" s="14"/>
    </row>
    <row r="35" spans="2:6" x14ac:dyDescent="0.25">
      <c r="B35" s="14"/>
      <c r="C35" s="14"/>
      <c r="D35" s="14"/>
      <c r="E35" s="15"/>
      <c r="F35" s="14"/>
    </row>
    <row r="36" spans="2:6" x14ac:dyDescent="0.25">
      <c r="B36" s="14"/>
      <c r="C36" s="14"/>
      <c r="D36" s="14"/>
      <c r="E36" s="15"/>
      <c r="F36" s="14"/>
    </row>
    <row r="37" spans="2:6" x14ac:dyDescent="0.25">
      <c r="B37" s="14"/>
      <c r="C37" s="14"/>
      <c r="D37" s="14"/>
      <c r="E37" s="15"/>
      <c r="F37" s="14"/>
    </row>
  </sheetData>
  <mergeCells count="7">
    <mergeCell ref="A1:G1"/>
    <mergeCell ref="H1:P1"/>
    <mergeCell ref="H14:L14"/>
    <mergeCell ref="B6:B7"/>
    <mergeCell ref="C6:C7"/>
    <mergeCell ref="D6:F6"/>
    <mergeCell ref="H3:L3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6" fitToHeight="0" orientation="landscape" r:id="rId1"/>
  <headerFooter scaleWithDoc="0">
    <oddHeader>&amp;C&amp;"Helvetica,Negrita"&amp;16&amp;G</oddHeader>
    <oddFooter>&amp;C&amp;G</oddFooter>
  </headerFooter>
  <colBreaks count="1" manualBreakCount="1">
    <brk id="7" max="27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REELECIÓN</vt:lpstr>
      <vt:lpstr>REELECIÓN!Área_de_impresión</vt:lpstr>
      <vt:lpstr>REELECIÓN!Títulos_a_imprimir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Zulema Guzmán Mejía</dc:creator>
  <cp:lastModifiedBy>Joaquin Román Franco Rodríguez</cp:lastModifiedBy>
  <cp:lastPrinted>2025-02-13T01:43:34Z</cp:lastPrinted>
  <dcterms:created xsi:type="dcterms:W3CDTF">2024-12-05T18:23:39Z</dcterms:created>
  <dcterms:modified xsi:type="dcterms:W3CDTF">2025-02-13T01:43:38Z</dcterms:modified>
</cp:coreProperties>
</file>